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mar.kvantaliani\Downloads\"/>
    </mc:Choice>
  </mc:AlternateContent>
  <xr:revisionPtr revIDLastSave="0" documentId="13_ncr:1_{53929FF9-0332-4993-A6DC-D6934F508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externalReferences>
    <externalReference r:id="rId2"/>
  </externalReferences>
  <definedNames>
    <definedName name="CellColor">"GET.CELL(38,Sheet3!A3)"</definedName>
  </definedNames>
  <calcPr calcId="191029"/>
  <customWorkbookViews>
    <customWorkbookView name="uu" guid="{D227D885-768B-4104-B4AE-11D555C243A8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7" i="1"/>
  <c r="F10" i="1"/>
  <c r="F7" i="1"/>
  <c r="E10" i="1"/>
  <c r="E7" i="1"/>
  <c r="A12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<sst xmlns="http://schemas.openxmlformats.org/spreadsheetml/2006/main" count="15" uniqueCount="15">
  <si>
    <t>ვალდებულებების მართვის ოპერაციები (LMO)</t>
  </si>
  <si>
    <t>იან</t>
  </si>
  <si>
    <t xml:space="preserve">თებ </t>
  </si>
  <si>
    <t>მარ</t>
  </si>
  <si>
    <t>მონაცემები წარმოდგენილია ნომინალურ მაჩვენებლებში.</t>
  </si>
  <si>
    <t>აპრ</t>
  </si>
  <si>
    <t>მაი</t>
  </si>
  <si>
    <t>ივნ</t>
  </si>
  <si>
    <t>წლიური კალენდარი</t>
  </si>
  <si>
    <t>ივლ</t>
  </si>
  <si>
    <t>აგვ</t>
  </si>
  <si>
    <t>ოქტ-დეკ</t>
  </si>
  <si>
    <t>სექ</t>
  </si>
  <si>
    <t>2025 წლისთვის დაგეგმილი წმინდა ზრდა შეადგენს 1600 მლნ ლარს.</t>
  </si>
  <si>
    <t>წმინა ზრდის მიღწევა ითვალისწინებს პირველადი დილერების დამატებით მოთხოვნას.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</si>
</sst>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mmm"/>
  </numFmts>
  <fonts count="7" x14ac:knownFonts="1">
    <font>
      <sz val="10"/>
      <name val="Arial"/>
      <family val="2"/>
    </font>
    <font>
      <sz val="10"/>
      <color theme="0"/>
      <name val="Calibri Light"/>
      <family val="2"/>
    </font>
    <font>
      <sz val="10"/>
      <color theme="0"/>
      <name val="Sylfaen"/>
      <family val="2"/>
      <scheme val="minor"/>
    </font>
    <font>
      <sz val="10"/>
      <name val="Calibri Light"/>
      <family val="2"/>
    </font>
    <font>
      <sz val="10"/>
      <name val="Sylfaen"/>
      <family val="2"/>
      <scheme val="minor"/>
    </font>
    <font>
      <sz val="8"/>
      <name val="Calibri Light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rgb="FF657C9B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">
    <xf numFmtId="0" fontId="0" fillId="0" borderId="0" xfId="0"/>
    <xf numFmtId="165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5" fillId="0" borderId="0" xfId="0" applyFont="1"/>
    <xf numFmtId="164" fontId="4" fillId="6" borderId="1" xfId="1" applyFont="1" applyFill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2200275</xdr:colOff>
      <xdr:row>3</xdr:row>
      <xdr:rowOff>137990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AC01D704-505A-47DB-A704-741E007F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2200275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471f2d39c3aa41a/_Work%202.0/_repository/_front/1.%20Treasuries/_Plans/Planner/PL4NN3R%20-%2020.1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 (2)"/>
      <sheetName val="Page1-old"/>
      <sheetName val="Page-previous"/>
      <sheetName val="Base"/>
      <sheetName val="Cal-Q"/>
      <sheetName val="Cal-Y"/>
      <sheetName val="Tenr"/>
      <sheetName val="Port"/>
      <sheetName val="Servi"/>
      <sheetName val="Rate"/>
      <sheetName val="Budget"/>
      <sheetName val="Page4 (2)"/>
      <sheetName val="C2025"/>
      <sheetName val="Cal"/>
      <sheetName val="Cal - Cash + PD"/>
    </sheetNames>
    <sheetDataSet>
      <sheetData sheetId="0"/>
      <sheetData sheetId="1"/>
      <sheetData sheetId="2"/>
      <sheetData sheetId="3">
        <row r="4">
          <cell r="A4" t="str">
            <v>გამოშვება</v>
          </cell>
        </row>
        <row r="6">
          <cell r="A6" t="str">
            <v>სახაზინო ვალდებულებები</v>
          </cell>
        </row>
        <row r="8">
          <cell r="A8" t="str">
            <v>სახაზინო ობლიგაციები</v>
          </cell>
        </row>
        <row r="10">
          <cell r="A10" t="str">
            <v>დაფარვა</v>
          </cell>
        </row>
        <row r="11">
          <cell r="A11" t="str">
            <v>სახაზინო ვალდებულებები</v>
          </cell>
        </row>
        <row r="13">
          <cell r="A13" t="str">
            <v>სახაზინო ობლიგაციები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17"/>
  <sheetViews>
    <sheetView showGridLines="0" tabSelected="1" zoomScale="130" zoomScaleNormal="130" workbookViewId="0">
      <selection activeCell="E26" sqref="E26"/>
    </sheetView>
  </sheetViews>
  <sheetFormatPr defaultColWidth="8.85546875" defaultRowHeight="12.75" x14ac:dyDescent="0.2"/>
  <cols>
    <col min="1" max="1" width="41.5703125" customWidth="1"/>
    <col min="2" max="11" width="7.5703125" customWidth="1"/>
    <col min="19" max="19" width="8.85546875" customWidth="1"/>
  </cols>
  <sheetData>
    <row r="6" spans="1:11" x14ac:dyDescent="0.2">
      <c r="A6" s="12" t="s">
        <v>8</v>
      </c>
      <c r="B6" s="1" t="s">
        <v>1</v>
      </c>
      <c r="C6" s="1" t="s">
        <v>2</v>
      </c>
      <c r="D6" s="1" t="s">
        <v>3</v>
      </c>
      <c r="E6" s="1" t="s">
        <v>5</v>
      </c>
      <c r="F6" s="1" t="s">
        <v>6</v>
      </c>
      <c r="G6" s="1" t="s">
        <v>7</v>
      </c>
      <c r="H6" s="1" t="s">
        <v>9</v>
      </c>
      <c r="I6" s="1" t="s">
        <v>10</v>
      </c>
      <c r="J6" s="1" t="s">
        <v>12</v>
      </c>
      <c r="K6" s="1" t="s">
        <v>11</v>
      </c>
    </row>
    <row r="7" spans="1:11" ht="15" x14ac:dyDescent="0.2">
      <c r="A7" s="13" t="str">
        <f>[1]Base!A4</f>
        <v>გამოშვება</v>
      </c>
      <c r="B7" s="2">
        <v>270</v>
      </c>
      <c r="C7" s="2">
        <v>270</v>
      </c>
      <c r="D7" s="2">
        <v>270</v>
      </c>
      <c r="E7" s="2">
        <f>E8+E9</f>
        <v>220</v>
      </c>
      <c r="F7" s="2">
        <f>F8+F9</f>
        <v>220</v>
      </c>
      <c r="G7" s="2">
        <f>G8+G9</f>
        <v>220</v>
      </c>
      <c r="H7" s="2">
        <v>230</v>
      </c>
      <c r="I7" s="2">
        <v>230</v>
      </c>
      <c r="J7" s="2">
        <v>230</v>
      </c>
      <c r="K7" s="2">
        <v>690</v>
      </c>
    </row>
    <row r="8" spans="1:11" ht="15" x14ac:dyDescent="0.2">
      <c r="A8" s="3" t="str">
        <f>[1]Base!A6</f>
        <v>სახაზინო ვალდებულებები</v>
      </c>
      <c r="B8" s="4">
        <v>70</v>
      </c>
      <c r="C8" s="4">
        <v>70</v>
      </c>
      <c r="D8" s="4">
        <v>70</v>
      </c>
      <c r="E8" s="4">
        <v>40</v>
      </c>
      <c r="F8" s="4">
        <v>40</v>
      </c>
      <c r="G8" s="4">
        <v>40</v>
      </c>
      <c r="H8" s="4">
        <v>40</v>
      </c>
      <c r="I8" s="4">
        <v>40</v>
      </c>
      <c r="J8" s="4">
        <v>40</v>
      </c>
      <c r="K8" s="4">
        <v>120</v>
      </c>
    </row>
    <row r="9" spans="1:11" ht="15" x14ac:dyDescent="0.2">
      <c r="A9" s="5" t="str">
        <f>[1]Base!A8</f>
        <v>სახაზინო ობლიგაციები</v>
      </c>
      <c r="B9" s="6">
        <v>200</v>
      </c>
      <c r="C9" s="6">
        <v>200</v>
      </c>
      <c r="D9" s="6">
        <v>200</v>
      </c>
      <c r="E9" s="6">
        <v>180</v>
      </c>
      <c r="F9" s="6">
        <v>180</v>
      </c>
      <c r="G9" s="6">
        <v>180</v>
      </c>
      <c r="H9" s="6">
        <v>190</v>
      </c>
      <c r="I9" s="6">
        <v>190</v>
      </c>
      <c r="J9" s="6">
        <v>190</v>
      </c>
      <c r="K9" s="6">
        <v>570</v>
      </c>
    </row>
    <row r="10" spans="1:11" ht="15" customHeight="1" x14ac:dyDescent="0.2">
      <c r="A10" s="13" t="str">
        <f>[1]Base!A10</f>
        <v>დაფარვა</v>
      </c>
      <c r="B10" s="7">
        <v>40</v>
      </c>
      <c r="C10" s="7">
        <v>137.51999999999998</v>
      </c>
      <c r="D10" s="7">
        <v>40</v>
      </c>
      <c r="E10" s="7">
        <f>E11+E12</f>
        <v>40</v>
      </c>
      <c r="F10" s="7">
        <f>F11+F12</f>
        <v>451.25</v>
      </c>
      <c r="G10" s="7">
        <f>G11+G12</f>
        <v>40</v>
      </c>
      <c r="H10" s="7">
        <v>70</v>
      </c>
      <c r="I10" s="7">
        <v>70</v>
      </c>
      <c r="J10" s="7">
        <v>70</v>
      </c>
      <c r="K10" s="7">
        <v>120</v>
      </c>
    </row>
    <row r="11" spans="1:11" ht="15" x14ac:dyDescent="0.2">
      <c r="A11" s="3" t="str">
        <f>[1]Base!A11</f>
        <v>სახაზინო ვალდებულებები</v>
      </c>
      <c r="B11" s="4">
        <v>40</v>
      </c>
      <c r="C11" s="4">
        <v>40</v>
      </c>
      <c r="D11" s="4">
        <v>40</v>
      </c>
      <c r="E11" s="4">
        <v>40</v>
      </c>
      <c r="F11" s="4">
        <v>40</v>
      </c>
      <c r="G11" s="4">
        <v>40</v>
      </c>
      <c r="H11" s="4">
        <v>70</v>
      </c>
      <c r="I11" s="4">
        <v>70</v>
      </c>
      <c r="J11" s="4">
        <v>70</v>
      </c>
      <c r="K11" s="4">
        <v>120</v>
      </c>
    </row>
    <row r="12" spans="1:11" ht="15" x14ac:dyDescent="0.2">
      <c r="A12" s="5" t="str">
        <f>[1]Base!A13</f>
        <v>სახაზინო ობლიგაციები</v>
      </c>
      <c r="B12" s="10">
        <v>0</v>
      </c>
      <c r="C12" s="8">
        <v>97.52</v>
      </c>
      <c r="D12" s="10">
        <v>0</v>
      </c>
      <c r="E12" s="10">
        <v>0</v>
      </c>
      <c r="F12" s="8">
        <v>411.25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x14ac:dyDescent="0.2">
      <c r="A13" s="14" t="s">
        <v>0</v>
      </c>
      <c r="B13" s="2">
        <v>100</v>
      </c>
      <c r="C13" s="2">
        <v>100</v>
      </c>
      <c r="D13" s="2">
        <v>50</v>
      </c>
      <c r="E13" s="2">
        <v>50</v>
      </c>
      <c r="F13" s="2">
        <v>50</v>
      </c>
      <c r="G13" s="2">
        <v>50</v>
      </c>
      <c r="H13" s="2">
        <v>40</v>
      </c>
      <c r="I13" s="2">
        <v>40</v>
      </c>
      <c r="J13" s="2">
        <v>40</v>
      </c>
      <c r="K13" s="2">
        <v>120</v>
      </c>
    </row>
    <row r="15" spans="1:11" x14ac:dyDescent="0.2">
      <c r="A15" s="9" t="s">
        <v>4</v>
      </c>
    </row>
    <row r="16" spans="1:11" x14ac:dyDescent="0.2">
      <c r="A16" s="9" t="s">
        <v>13</v>
      </c>
    </row>
    <row r="17" spans="1:10" x14ac:dyDescent="0.2">
      <c r="A17" s="9" t="s">
        <v>14</v>
      </c>
      <c r="J17" s="11"/>
    </row>
  </sheetData>
  <customSheetViews>
    <customSheetView guid="{D227D885-768B-4104-B4AE-11D555C243A8}" scale="130" showPageBreaks="1" showGridLines="0">
      <selection activeCell="F2" sqref="F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Tamar Kvantaliani</cp:lastModifiedBy>
  <cp:lastPrinted>2025-06-24T10:28:25Z</cp:lastPrinted>
  <dcterms:created xsi:type="dcterms:W3CDTF">2024-12-25T07:56:46Z</dcterms:created>
  <dcterms:modified xsi:type="dcterms:W3CDTF">2025-06-24T10:31:47Z</dcterms:modified>
</cp:coreProperties>
</file>